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부동산금융사업관리단\0. 주요파일\"/>
    </mc:Choice>
  </mc:AlternateContent>
  <bookViews>
    <workbookView xWindow="0" yWindow="0" windowWidth="28800" windowHeight="12285"/>
  </bookViews>
  <sheets>
    <sheet name="공고" sheetId="1" r:id="rId1"/>
  </sheets>
  <definedNames>
    <definedName name="_xlnm._FilterDatabase" localSheetId="0" hidden="1">공고!$A$2:$Q$24</definedName>
    <definedName name="_xlnm.Print_Area" localSheetId="0">공고!$A$1:$Q$24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J21" i="1" s="1"/>
  <c r="K21" i="1" s="1"/>
  <c r="L21" i="1" s="1"/>
  <c r="H4" i="1"/>
  <c r="I4" i="1" s="1"/>
  <c r="J4" i="1" s="1"/>
  <c r="K4" i="1" s="1"/>
  <c r="L4" i="1" s="1"/>
  <c r="H5" i="1"/>
  <c r="I5" i="1" s="1"/>
  <c r="J5" i="1" s="1"/>
  <c r="K5" i="1" s="1"/>
  <c r="L5" i="1" s="1"/>
  <c r="H6" i="1"/>
  <c r="I6" i="1" s="1"/>
  <c r="J6" i="1" s="1"/>
  <c r="K6" i="1" s="1"/>
  <c r="L6" i="1" s="1"/>
  <c r="H7" i="1"/>
  <c r="I7" i="1" s="1"/>
  <c r="J7" i="1" s="1"/>
  <c r="K7" i="1" s="1"/>
  <c r="L7" i="1" s="1"/>
  <c r="H8" i="1"/>
  <c r="I8" i="1" s="1"/>
  <c r="J8" i="1" s="1"/>
  <c r="K8" i="1" s="1"/>
  <c r="L8" i="1" s="1"/>
  <c r="H9" i="1"/>
  <c r="I9" i="1" s="1"/>
  <c r="J9" i="1" s="1"/>
  <c r="K9" i="1" s="1"/>
  <c r="L9" i="1" s="1"/>
  <c r="H10" i="1"/>
  <c r="I10" i="1" s="1"/>
  <c r="J10" i="1" s="1"/>
  <c r="K10" i="1" s="1"/>
  <c r="L10" i="1" s="1"/>
  <c r="H11" i="1"/>
  <c r="I11" i="1" s="1"/>
  <c r="J11" i="1" s="1"/>
  <c r="K11" i="1" s="1"/>
  <c r="L11" i="1" s="1"/>
  <c r="H12" i="1"/>
  <c r="I12" i="1" s="1"/>
  <c r="J12" i="1" s="1"/>
  <c r="K12" i="1" s="1"/>
  <c r="L12" i="1" s="1"/>
  <c r="H13" i="1"/>
  <c r="I13" i="1" s="1"/>
  <c r="J13" i="1" s="1"/>
  <c r="K13" i="1" s="1"/>
  <c r="L13" i="1" s="1"/>
  <c r="H14" i="1"/>
  <c r="I14" i="1" s="1"/>
  <c r="J14" i="1" s="1"/>
  <c r="K14" i="1" s="1"/>
  <c r="L14" i="1" s="1"/>
  <c r="H15" i="1"/>
  <c r="I15" i="1" s="1"/>
  <c r="J15" i="1" s="1"/>
  <c r="K15" i="1" s="1"/>
  <c r="L15" i="1" s="1"/>
  <c r="H16" i="1"/>
  <c r="I16" i="1" s="1"/>
  <c r="J16" i="1" s="1"/>
  <c r="K16" i="1" s="1"/>
  <c r="L16" i="1" s="1"/>
  <c r="H17" i="1"/>
  <c r="I17" i="1" s="1"/>
  <c r="J17" i="1" s="1"/>
  <c r="K17" i="1" s="1"/>
  <c r="L17" i="1" s="1"/>
  <c r="H18" i="1"/>
  <c r="I18" i="1" s="1"/>
  <c r="J18" i="1" s="1"/>
  <c r="K18" i="1" s="1"/>
  <c r="L18" i="1" s="1"/>
  <c r="H19" i="1"/>
  <c r="I19" i="1" s="1"/>
  <c r="J19" i="1" s="1"/>
  <c r="K19" i="1" s="1"/>
  <c r="L19" i="1" s="1"/>
  <c r="H20" i="1"/>
  <c r="I20" i="1" s="1"/>
  <c r="J20" i="1" s="1"/>
  <c r="K20" i="1" s="1"/>
  <c r="L20" i="1" s="1"/>
  <c r="H21" i="1"/>
  <c r="H22" i="1"/>
  <c r="I22" i="1" s="1"/>
  <c r="J22" i="1" s="1"/>
  <c r="K22" i="1" s="1"/>
  <c r="L22" i="1" s="1"/>
  <c r="H23" i="1"/>
  <c r="I23" i="1" s="1"/>
  <c r="J23" i="1" s="1"/>
  <c r="K23" i="1" s="1"/>
  <c r="L23" i="1" s="1"/>
  <c r="H24" i="1"/>
  <c r="I24" i="1" s="1"/>
  <c r="J24" i="1" s="1"/>
  <c r="K24" i="1" s="1"/>
  <c r="L24" i="1" s="1"/>
  <c r="H3" i="1"/>
  <c r="I3" i="1" s="1"/>
  <c r="J3" i="1" s="1"/>
  <c r="K3" i="1" s="1"/>
  <c r="L3" i="1" s="1"/>
</calcChain>
</file>

<file path=xl/sharedStrings.xml><?xml version="1.0" encoding="utf-8"?>
<sst xmlns="http://schemas.openxmlformats.org/spreadsheetml/2006/main" count="114" uniqueCount="90">
  <si>
    <t>연번</t>
    <phoneticPr fontId="2" type="noConversion"/>
  </si>
  <si>
    <t>관리연번</t>
    <phoneticPr fontId="2" type="noConversion"/>
  </si>
  <si>
    <t>지역1</t>
    <phoneticPr fontId="2" type="noConversion"/>
  </si>
  <si>
    <t>지역2</t>
    <phoneticPr fontId="2" type="noConversion"/>
  </si>
  <si>
    <t>주택소재지</t>
    <phoneticPr fontId="2" type="noConversion"/>
  </si>
  <si>
    <t>전용면적</t>
  </si>
  <si>
    <t>보증금</t>
  </si>
  <si>
    <t>월임대료</t>
  </si>
  <si>
    <t>임대차
개시일</t>
    <phoneticPr fontId="2" type="noConversion"/>
  </si>
  <si>
    <t>임대차
만료일</t>
    <phoneticPr fontId="2" type="noConversion"/>
  </si>
  <si>
    <t>3차-512</t>
  </si>
  <si>
    <t>경기</t>
    <phoneticPr fontId="2" type="noConversion"/>
  </si>
  <si>
    <t>고양시</t>
    <phoneticPr fontId="2" type="noConversion"/>
  </si>
  <si>
    <t>3차-776</t>
  </si>
  <si>
    <t>3차-643</t>
  </si>
  <si>
    <t>경기</t>
    <phoneticPr fontId="2" type="noConversion"/>
  </si>
  <si>
    <t>고양시</t>
    <phoneticPr fontId="2" type="noConversion"/>
  </si>
  <si>
    <t>경기도 고양시 덕양구 읍내로 36, 201-106(고양동, 현대아파트)</t>
  </si>
  <si>
    <t>3차-1017</t>
  </si>
  <si>
    <t>경기도 고양시 일산동구 공릉천로 66, 302-303 (사리현동, 동문아파트)</t>
  </si>
  <si>
    <t>3차-700</t>
  </si>
  <si>
    <t>경기도 고양시 일산서구 가좌2로 53,305-602(가좌동,가좌마을 벽산블루밍 3단지아파트)</t>
  </si>
  <si>
    <t>3차-1126</t>
  </si>
  <si>
    <t>경기도 고양시 일산서구 원일로21번길 22,112-203(일산동,일신건영휴먼빌1차아파트)</t>
  </si>
  <si>
    <t>3차-1023</t>
  </si>
  <si>
    <t>동두천시</t>
    <phoneticPr fontId="2" type="noConversion"/>
  </si>
  <si>
    <t>경기도 동두천시 지행로 16, 106-203 (지행동, 송내주공1단지아파트)</t>
  </si>
  <si>
    <t>3차-834</t>
  </si>
  <si>
    <t>양주시</t>
    <phoneticPr fontId="2" type="noConversion"/>
  </si>
  <si>
    <t>경기도 양주시 부흥로 1898-4,105-1104(광사동, 대방샤인힐아파트)</t>
  </si>
  <si>
    <t>3차-1106</t>
  </si>
  <si>
    <t>오산시</t>
    <phoneticPr fontId="2" type="noConversion"/>
  </si>
  <si>
    <t>경기도 오산시 초평로 84-4, 205-1902 (서동, 신동아아파트)</t>
  </si>
  <si>
    <t>용인시</t>
    <phoneticPr fontId="2" type="noConversion"/>
  </si>
  <si>
    <t>3차-159</t>
  </si>
  <si>
    <t>경기도 용인시 처인구 이동면 백옥대로 711, 108-1102(이동면, 한천마을 금광베네스타아파트)</t>
  </si>
  <si>
    <t>의정부시</t>
    <phoneticPr fontId="2" type="noConversion"/>
  </si>
  <si>
    <t>의정부시</t>
    <phoneticPr fontId="2" type="noConversion"/>
  </si>
  <si>
    <t>3차-38</t>
  </si>
  <si>
    <t>경기도 의정부시 오목로 170, 403-103(민락동, 산들마을 아이파크4단지 아파트)</t>
  </si>
  <si>
    <t>3차-219</t>
  </si>
  <si>
    <t>경기도 의정부시 회룡로 245, 611-103(신곡동, 풍림,한국아파트)</t>
  </si>
  <si>
    <t>3차-864</t>
  </si>
  <si>
    <t>파주시</t>
    <phoneticPr fontId="2" type="noConversion"/>
  </si>
  <si>
    <t>경기도 파주시 가온로 256, 1106-604 (와동동, 가람마을 동문굿모닝힐아파트)</t>
  </si>
  <si>
    <t>파주시</t>
    <phoneticPr fontId="2" type="noConversion"/>
  </si>
  <si>
    <t>3차-827</t>
  </si>
  <si>
    <t>경기도 파주시 미래로 535,306-2004(목동동, 해솔마을3단지운정현대아파트)</t>
  </si>
  <si>
    <t>3차-311</t>
  </si>
  <si>
    <t>경기도 파주시 조리읍 대원로 56, 201-201(조리읍,그린시티동문아파트)</t>
  </si>
  <si>
    <t>3차-234</t>
  </si>
  <si>
    <t>경기도 파주시 청석로 350, 808-202 (다율동, 청석마을동문굿모닝힐)</t>
  </si>
  <si>
    <t>부산</t>
    <phoneticPr fontId="2" type="noConversion"/>
  </si>
  <si>
    <t>3차-339</t>
  </si>
  <si>
    <t>동래구</t>
    <phoneticPr fontId="2" type="noConversion"/>
  </si>
  <si>
    <t>부산광역시 동래구 중앙대로1473번길 13, 102-3002(온천동, 벽산아스타)</t>
  </si>
  <si>
    <t>3차-785</t>
  </si>
  <si>
    <t>영도구</t>
    <phoneticPr fontId="2" type="noConversion"/>
  </si>
  <si>
    <t>부산광역시 영도구 와치로 266,105-1503(동삼동, 영도벽산비치타운)</t>
  </si>
  <si>
    <t>춘천시</t>
    <phoneticPr fontId="2" type="noConversion"/>
  </si>
  <si>
    <t>3차-609</t>
  </si>
  <si>
    <t>강원</t>
    <phoneticPr fontId="2" type="noConversion"/>
  </si>
  <si>
    <t>강원도 춘천시 새청말길 26, 109-601 (우두동, 강변코아루아파트)</t>
  </si>
  <si>
    <t>3차-967</t>
  </si>
  <si>
    <t>충남</t>
    <phoneticPr fontId="2" type="noConversion"/>
  </si>
  <si>
    <t>당진시</t>
    <phoneticPr fontId="2" type="noConversion"/>
  </si>
  <si>
    <t>충청남도 당진시 운학길 69,101-1304(채운동, 당진채운코아루1차아파트)</t>
  </si>
  <si>
    <t>3차-898</t>
  </si>
  <si>
    <t>전남</t>
    <phoneticPr fontId="2" type="noConversion"/>
  </si>
  <si>
    <t>광명시</t>
    <phoneticPr fontId="2" type="noConversion"/>
  </si>
  <si>
    <t>전라남도 광양시 사동로 139, 102-803 (중동, 광양써니벨리아파트)</t>
  </si>
  <si>
    <t>3차-364</t>
  </si>
  <si>
    <t>경남</t>
    <phoneticPr fontId="2" type="noConversion"/>
  </si>
  <si>
    <t>진주시</t>
    <phoneticPr fontId="2" type="noConversion"/>
  </si>
  <si>
    <t>경상남도 진주시 금산면 덕의길 15, 104-504 (금산면, 진주푸르지오)</t>
  </si>
  <si>
    <t>특이사항</t>
    <phoneticPr fontId="2" type="noConversion"/>
  </si>
  <si>
    <t>임대차계약 만료후 세입자 계속거주중.
(리츠는 재계약불가 통보, 세입자가 신규 매수자와 임대차 계약연장 희망)</t>
    <phoneticPr fontId="2" type="noConversion"/>
  </si>
  <si>
    <t>공가(일부 내부공사 완료)</t>
    <phoneticPr fontId="2" type="noConversion"/>
  </si>
  <si>
    <t>공가(일부 내부공사 완료)</t>
    <phoneticPr fontId="2" type="noConversion"/>
  </si>
  <si>
    <t>기존 매각액
(감정평가액)</t>
    <phoneticPr fontId="2" type="noConversion"/>
  </si>
  <si>
    <t>3차입찰
공급예정금액</t>
    <phoneticPr fontId="2" type="noConversion"/>
  </si>
  <si>
    <t>4차입찰
공급예정금액</t>
    <phoneticPr fontId="2" type="noConversion"/>
  </si>
  <si>
    <t>5차입찰
공금예정금액</t>
    <phoneticPr fontId="2" type="noConversion"/>
  </si>
  <si>
    <t>6차입찰
공급예정금액</t>
    <phoneticPr fontId="2" type="noConversion"/>
  </si>
  <si>
    <t>7차입찰
공급예정금액</t>
    <phoneticPr fontId="2" type="noConversion"/>
  </si>
  <si>
    <t>공가</t>
    <phoneticPr fontId="2" type="noConversion"/>
  </si>
  <si>
    <t>임대료 4개월 연체</t>
    <phoneticPr fontId="2" type="noConversion"/>
  </si>
  <si>
    <t>경기도 고양시 덕양구 동헌로 408-8,102-204(고양동,청구아파트)</t>
    <phoneticPr fontId="2" type="noConversion"/>
  </si>
  <si>
    <t>경기도 고양시 덕양구 읍내로 25,107-1004(고양동, 고양동 우방유쉘아파트)</t>
    <phoneticPr fontId="2" type="noConversion"/>
  </si>
  <si>
    <t>희망임대주택 제3호 3차 매각공고 물건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</si>
</sst>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41" fontId="0" fillId="0" borderId="0" xfId="1" applyFont="1" applyFill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>
      <alignment vertical="center"/>
    </xf>
    <xf numFmtId="41" fontId="6" fillId="3" borderId="3" xfId="2" applyFont="1" applyFill="1" applyBorder="1" applyAlignment="1">
      <alignment vertical="center"/>
    </xf>
    <xf numFmtId="41" fontId="3" fillId="3" borderId="3" xfId="1" applyFont="1" applyFill="1" applyBorder="1">
      <alignment vertical="center"/>
    </xf>
    <xf numFmtId="14" fontId="3" fillId="3" borderId="3" xfId="0" applyNumberFormat="1" applyFont="1" applyFill="1" applyBorder="1">
      <alignment vertical="center"/>
    </xf>
    <xf numFmtId="0" fontId="3" fillId="3" borderId="3" xfId="0" applyFont="1" applyFill="1" applyBorder="1" applyAlignment="1">
      <alignment horizontal="left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41" fontId="6" fillId="3" borderId="5" xfId="2" applyFont="1" applyFill="1" applyBorder="1" applyAlignment="1">
      <alignment vertical="center"/>
    </xf>
    <xf numFmtId="41" fontId="3" fillId="2" borderId="6" xfId="1" applyFont="1" applyFill="1" applyBorder="1" applyAlignment="1">
      <alignment horizontal="center" vertical="center"/>
    </xf>
    <xf numFmtId="41" fontId="3" fillId="3" borderId="7" xfId="1" applyFont="1" applyFill="1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1" fontId="6" fillId="3" borderId="11" xfId="2" applyFont="1" applyFill="1" applyBorder="1" applyAlignment="1">
      <alignment vertical="center"/>
    </xf>
    <xf numFmtId="41" fontId="6" fillId="3" borderId="12" xfId="2" applyFont="1" applyFill="1" applyBorder="1" applyAlignment="1">
      <alignment vertical="center"/>
    </xf>
    <xf numFmtId="41" fontId="6" fillId="3" borderId="13" xfId="2" applyFont="1" applyFill="1" applyBorder="1" applyAlignment="1">
      <alignment vertical="center"/>
    </xf>
    <xf numFmtId="41" fontId="6" fillId="3" borderId="14" xfId="2" applyFont="1" applyFill="1" applyBorder="1" applyAlignment="1">
      <alignment vertical="center"/>
    </xf>
    <xf numFmtId="41" fontId="6" fillId="3" borderId="15" xfId="2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41" fontId="3" fillId="0" borderId="3" xfId="1" applyFont="1" applyFill="1" applyBorder="1">
      <alignment vertical="center"/>
    </xf>
    <xf numFmtId="14" fontId="3" fillId="0" borderId="3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">
    <cellStyle name="쉼표 [0]" xfId="1" builtinId="6"/>
    <cellStyle name="쉼표 [0] 12" xfId="2"/>
    <cellStyle name="표준" xfId="0" builtinId="0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blog.naver.com/bloglh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20</xdr:row>
      <xdr:rowOff>0</xdr:rowOff>
    </xdr:from>
    <xdr:to>
      <xdr:col>12</xdr:col>
      <xdr:colOff>304800</xdr:colOff>
      <xdr:row>21</xdr:row>
      <xdr:rowOff>54161</xdr:rowOff>
    </xdr:to>
    <xdr:sp macro="" textlink="">
      <xdr:nvSpPr>
        <xdr:cNvPr id="2" name="crinitygroupsign" descr="http://webmail.lh.or.kr/file/imageview/11603765/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334625" y="30984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17</xdr:row>
      <xdr:rowOff>0</xdr:rowOff>
    </xdr:from>
    <xdr:ext cx="304800" cy="304800"/>
    <xdr:sp macro="" textlink="">
      <xdr:nvSpPr>
        <xdr:cNvPr id="3" name="crinitygroupsign" descr="http://webmail.lh.or.kr/file/imageview/11603765/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334625" y="2847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304800" cy="304800"/>
    <xdr:sp macro="" textlink="">
      <xdr:nvSpPr>
        <xdr:cNvPr id="4" name="crinitygroupsign" descr="http://webmail.lh.or.kr/file/imageview/11603765/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334625" y="7934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19</xdr:row>
      <xdr:rowOff>0</xdr:rowOff>
    </xdr:from>
    <xdr:ext cx="304800" cy="304800"/>
    <xdr:sp macro="" textlink="">
      <xdr:nvSpPr>
        <xdr:cNvPr id="5" name="crinitygroupsign" descr="http://webmail.lh.or.kr/file/imageview/11603765/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334625" y="30565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</xdr:row>
      <xdr:rowOff>0</xdr:rowOff>
    </xdr:from>
    <xdr:ext cx="304800" cy="304800"/>
    <xdr:sp macro="" textlink="">
      <xdr:nvSpPr>
        <xdr:cNvPr id="6" name="crinitygroupsign" descr="http://webmail.lh.or.kr/file/imageview/11603765/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0334625" y="3119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tabSelected="1" zoomScale="75" zoomScaleNormal="75" zoomScaleSheetLayoutView="85" workbookViewId="0">
      <pane xSplit="5" ySplit="2" topLeftCell="F3" activePane="bottomRight" state="frozen"/>
      <selection pane="topRight" activeCell="F1" sqref="F1"/>
      <selection pane="bottomLeft" activeCell="A3" sqref="A3"/>
      <selection pane="bottomRight" sqref="A1:Q1"/>
    </sheetView>
  </sheetViews>
  <sheetFormatPr defaultRowHeight="16.5" x14ac:dyDescent="0.3"/>
  <cols>
    <col min="1" max="1" width="5.625" style="7" bestFit="1" customWidth="1"/>
    <col min="2" max="2" width="10" style="7" bestFit="1" customWidth="1"/>
    <col min="3" max="3" width="6.75" style="7" bestFit="1" customWidth="1"/>
    <col min="4" max="4" width="9.25" style="7" bestFit="1" customWidth="1"/>
    <col min="5" max="5" width="78.375" style="1" customWidth="1"/>
    <col min="6" max="6" width="9.25" style="1" bestFit="1" customWidth="1"/>
    <col min="7" max="12" width="14.25" style="1" bestFit="1" customWidth="1"/>
    <col min="13" max="13" width="13" style="8" bestFit="1" customWidth="1"/>
    <col min="14" max="14" width="11.75" style="8" bestFit="1" customWidth="1"/>
    <col min="15" max="16" width="12.25" style="1" bestFit="1" customWidth="1"/>
    <col min="17" max="17" width="68.375" style="6" bestFit="1" customWidth="1"/>
    <col min="18" max="16384" width="9" style="1"/>
  </cols>
  <sheetData>
    <row r="1" spans="1:24" ht="50.1" customHeight="1" thickBot="1" x14ac:dyDescent="0.35">
      <c r="A1" s="32" t="s">
        <v>89</v>
      </c>
      <c r="B1" s="32"/>
      <c r="C1" s="32"/>
      <c r="D1" s="32"/>
      <c r="E1" s="32"/>
      <c r="F1" s="32"/>
      <c r="G1" s="32"/>
      <c r="H1" s="33"/>
      <c r="I1" s="33"/>
      <c r="J1" s="33"/>
      <c r="K1" s="33"/>
      <c r="L1" s="33"/>
      <c r="M1" s="32"/>
      <c r="N1" s="32"/>
      <c r="O1" s="32"/>
      <c r="P1" s="32"/>
      <c r="Q1" s="32"/>
    </row>
    <row r="2" spans="1:24" s="5" customFormat="1" ht="3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7" t="s">
        <v>79</v>
      </c>
      <c r="H2" s="21" t="s">
        <v>80</v>
      </c>
      <c r="I2" s="22" t="s">
        <v>81</v>
      </c>
      <c r="J2" s="22" t="s">
        <v>82</v>
      </c>
      <c r="K2" s="22" t="s">
        <v>83</v>
      </c>
      <c r="L2" s="23" t="s">
        <v>84</v>
      </c>
      <c r="M2" s="19" t="s">
        <v>6</v>
      </c>
      <c r="N2" s="4" t="s">
        <v>7</v>
      </c>
      <c r="O2" s="3" t="s">
        <v>8</v>
      </c>
      <c r="P2" s="3" t="s">
        <v>9</v>
      </c>
      <c r="Q2" s="2" t="s">
        <v>75</v>
      </c>
      <c r="R2" s="1"/>
      <c r="S2" s="1"/>
      <c r="T2" s="1"/>
      <c r="U2" s="1"/>
      <c r="V2" s="1"/>
      <c r="W2" s="1"/>
      <c r="X2" s="1"/>
    </row>
    <row r="3" spans="1:24" s="6" customFormat="1" ht="20.100000000000001" customHeight="1" x14ac:dyDescent="0.3">
      <c r="A3" s="9">
        <v>1</v>
      </c>
      <c r="B3" s="9" t="s">
        <v>10</v>
      </c>
      <c r="C3" s="10" t="s">
        <v>11</v>
      </c>
      <c r="D3" s="10" t="s">
        <v>12</v>
      </c>
      <c r="E3" s="10" t="s">
        <v>87</v>
      </c>
      <c r="F3" s="10">
        <v>84.98</v>
      </c>
      <c r="G3" s="18">
        <v>172000000</v>
      </c>
      <c r="H3" s="24">
        <f>G3*0.9</f>
        <v>154800000</v>
      </c>
      <c r="I3" s="11">
        <f>H3*0.9</f>
        <v>139320000</v>
      </c>
      <c r="J3" s="11">
        <f>I3*0.9</f>
        <v>125388000</v>
      </c>
      <c r="K3" s="11">
        <f>J3*0.9</f>
        <v>112849200</v>
      </c>
      <c r="L3" s="25">
        <f>K3*0.9</f>
        <v>101564280</v>
      </c>
      <c r="M3" s="20"/>
      <c r="N3" s="12"/>
      <c r="O3" s="13"/>
      <c r="P3" s="13"/>
      <c r="Q3" s="14" t="s">
        <v>77</v>
      </c>
      <c r="R3" s="1"/>
      <c r="S3" s="1"/>
      <c r="T3" s="1"/>
      <c r="U3" s="1"/>
      <c r="V3" s="1"/>
      <c r="W3" s="1"/>
      <c r="X3" s="1"/>
    </row>
    <row r="4" spans="1:24" s="6" customFormat="1" ht="20.100000000000001" customHeight="1" x14ac:dyDescent="0.3">
      <c r="A4" s="9">
        <v>2</v>
      </c>
      <c r="B4" s="9" t="s">
        <v>13</v>
      </c>
      <c r="C4" s="10" t="s">
        <v>11</v>
      </c>
      <c r="D4" s="10" t="s">
        <v>12</v>
      </c>
      <c r="E4" s="10" t="s">
        <v>88</v>
      </c>
      <c r="F4" s="10">
        <v>84.93</v>
      </c>
      <c r="G4" s="18">
        <v>233500000</v>
      </c>
      <c r="H4" s="24">
        <f t="shared" ref="H4:L24" si="0">G4*0.9</f>
        <v>210150000</v>
      </c>
      <c r="I4" s="11">
        <f t="shared" si="0"/>
        <v>189135000</v>
      </c>
      <c r="J4" s="11">
        <f t="shared" si="0"/>
        <v>170221500</v>
      </c>
      <c r="K4" s="11">
        <f t="shared" si="0"/>
        <v>153199350</v>
      </c>
      <c r="L4" s="25">
        <f t="shared" si="0"/>
        <v>137879415</v>
      </c>
      <c r="M4" s="20">
        <v>27000000</v>
      </c>
      <c r="N4" s="12">
        <v>550000</v>
      </c>
      <c r="O4" s="13">
        <v>43780</v>
      </c>
      <c r="P4" s="13">
        <v>44510</v>
      </c>
      <c r="Q4" s="14"/>
      <c r="R4" s="1"/>
      <c r="S4" s="1"/>
      <c r="T4" s="1"/>
      <c r="U4" s="1"/>
      <c r="V4" s="1"/>
      <c r="W4" s="1"/>
      <c r="X4" s="1"/>
    </row>
    <row r="5" spans="1:24" s="6" customFormat="1" ht="20.100000000000001" customHeight="1" x14ac:dyDescent="0.3">
      <c r="A5" s="9">
        <v>3</v>
      </c>
      <c r="B5" s="9" t="s">
        <v>14</v>
      </c>
      <c r="C5" s="10" t="s">
        <v>15</v>
      </c>
      <c r="D5" s="10" t="s">
        <v>16</v>
      </c>
      <c r="E5" s="10" t="s">
        <v>17</v>
      </c>
      <c r="F5" s="10">
        <v>84.73</v>
      </c>
      <c r="G5" s="18">
        <v>200000000</v>
      </c>
      <c r="H5" s="24">
        <f t="shared" si="0"/>
        <v>180000000</v>
      </c>
      <c r="I5" s="11">
        <f t="shared" si="0"/>
        <v>162000000</v>
      </c>
      <c r="J5" s="11">
        <f t="shared" si="0"/>
        <v>145800000</v>
      </c>
      <c r="K5" s="11">
        <f t="shared" si="0"/>
        <v>131220000</v>
      </c>
      <c r="L5" s="25">
        <f t="shared" si="0"/>
        <v>118098000</v>
      </c>
      <c r="M5" s="20">
        <v>30000000</v>
      </c>
      <c r="N5" s="12">
        <v>550000</v>
      </c>
      <c r="O5" s="13">
        <v>43416</v>
      </c>
      <c r="P5" s="13">
        <v>44146</v>
      </c>
      <c r="Q5" s="14"/>
      <c r="R5" s="1"/>
      <c r="S5" s="1"/>
      <c r="T5" s="1"/>
      <c r="U5" s="1"/>
      <c r="V5" s="1"/>
      <c r="W5" s="1"/>
      <c r="X5" s="1"/>
    </row>
    <row r="6" spans="1:24" s="6" customFormat="1" ht="20.100000000000001" customHeight="1" x14ac:dyDescent="0.3">
      <c r="A6" s="9">
        <v>4</v>
      </c>
      <c r="B6" s="9" t="s">
        <v>18</v>
      </c>
      <c r="C6" s="10" t="s">
        <v>15</v>
      </c>
      <c r="D6" s="10" t="s">
        <v>12</v>
      </c>
      <c r="E6" s="10" t="s">
        <v>19</v>
      </c>
      <c r="F6" s="10">
        <v>84.62</v>
      </c>
      <c r="G6" s="18">
        <v>212500000</v>
      </c>
      <c r="H6" s="24">
        <f t="shared" si="0"/>
        <v>191250000</v>
      </c>
      <c r="I6" s="11">
        <f t="shared" si="0"/>
        <v>172125000</v>
      </c>
      <c r="J6" s="11">
        <f t="shared" si="0"/>
        <v>154912500</v>
      </c>
      <c r="K6" s="11">
        <f t="shared" si="0"/>
        <v>139421250</v>
      </c>
      <c r="L6" s="25">
        <f t="shared" si="0"/>
        <v>125479125</v>
      </c>
      <c r="M6" s="20">
        <v>27000000</v>
      </c>
      <c r="N6" s="30">
        <v>562000</v>
      </c>
      <c r="O6" s="13">
        <v>43507</v>
      </c>
      <c r="P6" s="13">
        <v>44237</v>
      </c>
      <c r="Q6" s="14"/>
      <c r="R6" s="1"/>
      <c r="S6" s="1"/>
      <c r="T6" s="1"/>
      <c r="U6" s="1"/>
      <c r="V6" s="1"/>
      <c r="W6" s="1"/>
      <c r="X6" s="1"/>
    </row>
    <row r="7" spans="1:24" s="6" customFormat="1" ht="20.100000000000001" customHeight="1" x14ac:dyDescent="0.3">
      <c r="A7" s="9">
        <v>5</v>
      </c>
      <c r="B7" s="9" t="s">
        <v>20</v>
      </c>
      <c r="C7" s="10" t="s">
        <v>11</v>
      </c>
      <c r="D7" s="10" t="s">
        <v>16</v>
      </c>
      <c r="E7" s="10" t="s">
        <v>21</v>
      </c>
      <c r="F7" s="10">
        <v>134.81</v>
      </c>
      <c r="G7" s="18">
        <v>317000000</v>
      </c>
      <c r="H7" s="24">
        <f t="shared" si="0"/>
        <v>285300000</v>
      </c>
      <c r="I7" s="11">
        <f t="shared" si="0"/>
        <v>256770000</v>
      </c>
      <c r="J7" s="11">
        <f t="shared" si="0"/>
        <v>231093000</v>
      </c>
      <c r="K7" s="11">
        <f t="shared" si="0"/>
        <v>207983700</v>
      </c>
      <c r="L7" s="25">
        <f t="shared" si="0"/>
        <v>187185330</v>
      </c>
      <c r="M7" s="20">
        <v>20000000</v>
      </c>
      <c r="N7" s="12">
        <v>900000</v>
      </c>
      <c r="O7" s="13">
        <v>43644</v>
      </c>
      <c r="P7" s="13">
        <v>44374</v>
      </c>
      <c r="Q7" s="14"/>
      <c r="R7" s="1"/>
      <c r="S7" s="1"/>
      <c r="T7" s="1"/>
      <c r="U7" s="1"/>
      <c r="V7" s="1"/>
      <c r="W7" s="1"/>
      <c r="X7" s="1"/>
    </row>
    <row r="8" spans="1:24" s="6" customFormat="1" ht="20.100000000000001" customHeight="1" x14ac:dyDescent="0.3">
      <c r="A8" s="9">
        <v>6</v>
      </c>
      <c r="B8" s="9" t="s">
        <v>22</v>
      </c>
      <c r="C8" s="10" t="s">
        <v>15</v>
      </c>
      <c r="D8" s="10" t="s">
        <v>16</v>
      </c>
      <c r="E8" s="10" t="s">
        <v>23</v>
      </c>
      <c r="F8" s="10">
        <v>84.99</v>
      </c>
      <c r="G8" s="18">
        <v>257500000</v>
      </c>
      <c r="H8" s="24">
        <f t="shared" si="0"/>
        <v>231750000</v>
      </c>
      <c r="I8" s="11">
        <f t="shared" si="0"/>
        <v>208575000</v>
      </c>
      <c r="J8" s="11">
        <f t="shared" si="0"/>
        <v>187717500</v>
      </c>
      <c r="K8" s="11">
        <f t="shared" si="0"/>
        <v>168945750</v>
      </c>
      <c r="L8" s="25">
        <f t="shared" si="0"/>
        <v>152051175</v>
      </c>
      <c r="M8" s="20">
        <v>50000000</v>
      </c>
      <c r="N8" s="12">
        <v>450000</v>
      </c>
      <c r="O8" s="13">
        <v>43724</v>
      </c>
      <c r="P8" s="13">
        <v>44454</v>
      </c>
      <c r="Q8" s="14"/>
      <c r="R8" s="1"/>
      <c r="S8" s="1"/>
      <c r="T8" s="1"/>
      <c r="U8" s="1"/>
      <c r="V8" s="1"/>
      <c r="W8" s="1"/>
      <c r="X8" s="1"/>
    </row>
    <row r="9" spans="1:24" s="6" customFormat="1" ht="20.100000000000001" customHeight="1" x14ac:dyDescent="0.3">
      <c r="A9" s="9">
        <v>7</v>
      </c>
      <c r="B9" s="9" t="s">
        <v>24</v>
      </c>
      <c r="C9" s="10" t="s">
        <v>15</v>
      </c>
      <c r="D9" s="10" t="s">
        <v>25</v>
      </c>
      <c r="E9" s="10" t="s">
        <v>26</v>
      </c>
      <c r="F9" s="10">
        <v>84.87</v>
      </c>
      <c r="G9" s="18">
        <v>166000000</v>
      </c>
      <c r="H9" s="24">
        <f t="shared" si="0"/>
        <v>149400000</v>
      </c>
      <c r="I9" s="11">
        <f t="shared" si="0"/>
        <v>134460000</v>
      </c>
      <c r="J9" s="11">
        <f t="shared" si="0"/>
        <v>121014000</v>
      </c>
      <c r="K9" s="11">
        <f t="shared" si="0"/>
        <v>108912600</v>
      </c>
      <c r="L9" s="25">
        <f t="shared" si="0"/>
        <v>98021340</v>
      </c>
      <c r="M9" s="20"/>
      <c r="N9" s="12"/>
      <c r="O9" s="13"/>
      <c r="P9" s="13"/>
      <c r="Q9" s="14" t="s">
        <v>77</v>
      </c>
      <c r="R9" s="1"/>
      <c r="S9" s="1"/>
      <c r="T9" s="1"/>
      <c r="U9" s="1"/>
      <c r="V9" s="1"/>
      <c r="W9" s="1"/>
      <c r="X9" s="1"/>
    </row>
    <row r="10" spans="1:24" s="6" customFormat="1" ht="20.100000000000001" customHeight="1" x14ac:dyDescent="0.3">
      <c r="A10" s="9">
        <v>8</v>
      </c>
      <c r="B10" s="9" t="s">
        <v>27</v>
      </c>
      <c r="C10" s="10" t="s">
        <v>11</v>
      </c>
      <c r="D10" s="10" t="s">
        <v>28</v>
      </c>
      <c r="E10" s="10" t="s">
        <v>29</v>
      </c>
      <c r="F10" s="10">
        <v>83.21</v>
      </c>
      <c r="G10" s="18">
        <v>168000000</v>
      </c>
      <c r="H10" s="24">
        <f t="shared" si="0"/>
        <v>151200000</v>
      </c>
      <c r="I10" s="11">
        <f t="shared" si="0"/>
        <v>136080000</v>
      </c>
      <c r="J10" s="11">
        <f t="shared" si="0"/>
        <v>122472000</v>
      </c>
      <c r="K10" s="11">
        <f t="shared" si="0"/>
        <v>110224800</v>
      </c>
      <c r="L10" s="25">
        <f t="shared" si="0"/>
        <v>99202320</v>
      </c>
      <c r="M10" s="20">
        <v>23000000</v>
      </c>
      <c r="N10" s="12">
        <v>460000</v>
      </c>
      <c r="O10" s="13">
        <v>43776</v>
      </c>
      <c r="P10" s="13">
        <v>44506</v>
      </c>
      <c r="Q10" s="14"/>
      <c r="R10" s="1"/>
      <c r="S10" s="1"/>
      <c r="T10" s="1"/>
      <c r="U10" s="1"/>
      <c r="V10" s="1"/>
      <c r="W10" s="1"/>
      <c r="X10" s="1"/>
    </row>
    <row r="11" spans="1:24" s="6" customFormat="1" ht="20.100000000000001" customHeight="1" x14ac:dyDescent="0.3">
      <c r="A11" s="9">
        <v>9</v>
      </c>
      <c r="B11" s="9" t="s">
        <v>30</v>
      </c>
      <c r="C11" s="10" t="s">
        <v>15</v>
      </c>
      <c r="D11" s="10" t="s">
        <v>31</v>
      </c>
      <c r="E11" s="10" t="s">
        <v>32</v>
      </c>
      <c r="F11" s="10">
        <v>73.44</v>
      </c>
      <c r="G11" s="18">
        <v>142000000</v>
      </c>
      <c r="H11" s="24">
        <f t="shared" si="0"/>
        <v>127800000</v>
      </c>
      <c r="I11" s="11">
        <f t="shared" si="0"/>
        <v>115020000</v>
      </c>
      <c r="J11" s="11">
        <f t="shared" si="0"/>
        <v>103518000</v>
      </c>
      <c r="K11" s="11">
        <f t="shared" si="0"/>
        <v>93166200</v>
      </c>
      <c r="L11" s="25">
        <f t="shared" si="0"/>
        <v>83849580</v>
      </c>
      <c r="M11" s="20">
        <v>25000000</v>
      </c>
      <c r="N11" s="12">
        <v>425000</v>
      </c>
      <c r="O11" s="13">
        <v>43776</v>
      </c>
      <c r="P11" s="13">
        <v>44506</v>
      </c>
      <c r="Q11" s="14"/>
      <c r="R11" s="1"/>
      <c r="S11" s="1"/>
      <c r="T11" s="1"/>
      <c r="U11" s="1"/>
      <c r="V11" s="1"/>
      <c r="W11" s="1"/>
      <c r="X11" s="1"/>
    </row>
    <row r="12" spans="1:24" s="6" customFormat="1" ht="20.100000000000001" customHeight="1" x14ac:dyDescent="0.3">
      <c r="A12" s="9">
        <v>10</v>
      </c>
      <c r="B12" s="9" t="s">
        <v>34</v>
      </c>
      <c r="C12" s="10" t="s">
        <v>15</v>
      </c>
      <c r="D12" s="10" t="s">
        <v>33</v>
      </c>
      <c r="E12" s="10" t="s">
        <v>35</v>
      </c>
      <c r="F12" s="10">
        <v>84.81</v>
      </c>
      <c r="G12" s="18">
        <v>190000000</v>
      </c>
      <c r="H12" s="24">
        <f t="shared" si="0"/>
        <v>171000000</v>
      </c>
      <c r="I12" s="11">
        <f t="shared" si="0"/>
        <v>153900000</v>
      </c>
      <c r="J12" s="11">
        <f t="shared" si="0"/>
        <v>138510000</v>
      </c>
      <c r="K12" s="11">
        <f t="shared" si="0"/>
        <v>124659000</v>
      </c>
      <c r="L12" s="25">
        <f t="shared" si="0"/>
        <v>112193100</v>
      </c>
      <c r="M12" s="20">
        <v>26565000</v>
      </c>
      <c r="N12" s="12">
        <v>513900</v>
      </c>
      <c r="O12" s="13">
        <v>43456</v>
      </c>
      <c r="P12" s="13">
        <v>44186</v>
      </c>
      <c r="Q12" s="14"/>
      <c r="R12" s="1"/>
      <c r="S12" s="1"/>
      <c r="T12" s="1"/>
      <c r="U12" s="1"/>
      <c r="V12" s="1"/>
      <c r="W12" s="1"/>
      <c r="X12" s="1"/>
    </row>
    <row r="13" spans="1:24" s="6" customFormat="1" ht="20.100000000000001" customHeight="1" x14ac:dyDescent="0.3">
      <c r="A13" s="9">
        <v>11</v>
      </c>
      <c r="B13" s="9" t="s">
        <v>38</v>
      </c>
      <c r="C13" s="10" t="s">
        <v>11</v>
      </c>
      <c r="D13" s="10" t="s">
        <v>37</v>
      </c>
      <c r="E13" s="10" t="s">
        <v>39</v>
      </c>
      <c r="F13" s="10">
        <v>121.05</v>
      </c>
      <c r="G13" s="18">
        <v>296000000</v>
      </c>
      <c r="H13" s="24">
        <f t="shared" si="0"/>
        <v>266400000</v>
      </c>
      <c r="I13" s="11">
        <f t="shared" si="0"/>
        <v>239760000</v>
      </c>
      <c r="J13" s="11">
        <f t="shared" si="0"/>
        <v>215784000</v>
      </c>
      <c r="K13" s="11">
        <f t="shared" si="0"/>
        <v>194205600</v>
      </c>
      <c r="L13" s="25">
        <f t="shared" si="0"/>
        <v>174785040</v>
      </c>
      <c r="M13" s="20">
        <v>33000000</v>
      </c>
      <c r="N13" s="12">
        <v>721870</v>
      </c>
      <c r="O13" s="13">
        <v>43561</v>
      </c>
      <c r="P13" s="13">
        <v>44291</v>
      </c>
      <c r="Q13" s="14"/>
      <c r="R13" s="1"/>
      <c r="S13" s="1"/>
      <c r="T13" s="1"/>
      <c r="U13" s="1"/>
      <c r="V13" s="1"/>
      <c r="W13" s="1"/>
      <c r="X13" s="1"/>
    </row>
    <row r="14" spans="1:24" s="6" customFormat="1" ht="20.100000000000001" customHeight="1" x14ac:dyDescent="0.3">
      <c r="A14" s="9">
        <v>12</v>
      </c>
      <c r="B14" s="9" t="s">
        <v>40</v>
      </c>
      <c r="C14" s="10" t="s">
        <v>15</v>
      </c>
      <c r="D14" s="10" t="s">
        <v>36</v>
      </c>
      <c r="E14" s="10" t="s">
        <v>41</v>
      </c>
      <c r="F14" s="10">
        <v>49.69</v>
      </c>
      <c r="G14" s="18">
        <v>159000000</v>
      </c>
      <c r="H14" s="24">
        <f t="shared" si="0"/>
        <v>143100000</v>
      </c>
      <c r="I14" s="11">
        <f t="shared" si="0"/>
        <v>128790000</v>
      </c>
      <c r="J14" s="11">
        <f t="shared" si="0"/>
        <v>115911000</v>
      </c>
      <c r="K14" s="11">
        <f t="shared" si="0"/>
        <v>104319900</v>
      </c>
      <c r="L14" s="25">
        <f t="shared" si="0"/>
        <v>93887910</v>
      </c>
      <c r="M14" s="20">
        <v>30000000</v>
      </c>
      <c r="N14" s="12">
        <v>370000</v>
      </c>
      <c r="O14" s="13">
        <v>43776</v>
      </c>
      <c r="P14" s="13">
        <v>44506</v>
      </c>
      <c r="Q14" s="14"/>
    </row>
    <row r="15" spans="1:24" s="6" customFormat="1" ht="20.100000000000001" customHeight="1" x14ac:dyDescent="0.3">
      <c r="A15" s="9">
        <v>13</v>
      </c>
      <c r="B15" s="9" t="s">
        <v>42</v>
      </c>
      <c r="C15" s="10" t="s">
        <v>15</v>
      </c>
      <c r="D15" s="10" t="s">
        <v>43</v>
      </c>
      <c r="E15" s="10" t="s">
        <v>44</v>
      </c>
      <c r="F15" s="10">
        <v>60</v>
      </c>
      <c r="G15" s="18">
        <v>274000000</v>
      </c>
      <c r="H15" s="24">
        <f t="shared" si="0"/>
        <v>246600000</v>
      </c>
      <c r="I15" s="11">
        <f t="shared" si="0"/>
        <v>221940000</v>
      </c>
      <c r="J15" s="11">
        <f t="shared" si="0"/>
        <v>199746000</v>
      </c>
      <c r="K15" s="11">
        <f t="shared" si="0"/>
        <v>179771400</v>
      </c>
      <c r="L15" s="25">
        <f t="shared" si="0"/>
        <v>161794260</v>
      </c>
      <c r="M15" s="20"/>
      <c r="N15" s="12"/>
      <c r="O15" s="13"/>
      <c r="P15" s="13"/>
      <c r="Q15" s="14" t="s">
        <v>77</v>
      </c>
    </row>
    <row r="16" spans="1:24" s="6" customFormat="1" ht="20.100000000000001" customHeight="1" x14ac:dyDescent="0.3">
      <c r="A16" s="9">
        <v>14</v>
      </c>
      <c r="B16" s="9" t="s">
        <v>46</v>
      </c>
      <c r="C16" s="10" t="s">
        <v>15</v>
      </c>
      <c r="D16" s="10" t="s">
        <v>45</v>
      </c>
      <c r="E16" s="10" t="s">
        <v>47</v>
      </c>
      <c r="F16" s="10">
        <v>104.02</v>
      </c>
      <c r="G16" s="18">
        <v>264000000</v>
      </c>
      <c r="H16" s="24">
        <f t="shared" si="0"/>
        <v>237600000</v>
      </c>
      <c r="I16" s="11">
        <f t="shared" si="0"/>
        <v>213840000</v>
      </c>
      <c r="J16" s="11">
        <f t="shared" si="0"/>
        <v>192456000</v>
      </c>
      <c r="K16" s="11">
        <f t="shared" si="0"/>
        <v>173210400</v>
      </c>
      <c r="L16" s="25">
        <f t="shared" si="0"/>
        <v>155889360</v>
      </c>
      <c r="M16" s="20">
        <v>20000000</v>
      </c>
      <c r="N16" s="12">
        <v>600000</v>
      </c>
      <c r="O16" s="13">
        <v>43616</v>
      </c>
      <c r="P16" s="13">
        <v>44346</v>
      </c>
      <c r="Q16" s="14"/>
    </row>
    <row r="17" spans="1:17" s="6" customFormat="1" ht="20.100000000000001" customHeight="1" x14ac:dyDescent="0.3">
      <c r="A17" s="9">
        <v>15</v>
      </c>
      <c r="B17" s="9" t="s">
        <v>48</v>
      </c>
      <c r="C17" s="10" t="s">
        <v>15</v>
      </c>
      <c r="D17" s="10" t="s">
        <v>45</v>
      </c>
      <c r="E17" s="10" t="s">
        <v>49</v>
      </c>
      <c r="F17" s="10">
        <v>84.99</v>
      </c>
      <c r="G17" s="18">
        <v>181500000</v>
      </c>
      <c r="H17" s="24">
        <f t="shared" si="0"/>
        <v>163350000</v>
      </c>
      <c r="I17" s="11">
        <f t="shared" si="0"/>
        <v>147015000</v>
      </c>
      <c r="J17" s="11">
        <f t="shared" si="0"/>
        <v>132313500</v>
      </c>
      <c r="K17" s="11">
        <f t="shared" si="0"/>
        <v>119082150</v>
      </c>
      <c r="L17" s="25">
        <f t="shared" si="0"/>
        <v>107173935</v>
      </c>
      <c r="M17" s="20"/>
      <c r="N17" s="12"/>
      <c r="O17" s="13"/>
      <c r="P17" s="15"/>
      <c r="Q17" s="14" t="s">
        <v>77</v>
      </c>
    </row>
    <row r="18" spans="1:17" s="6" customFormat="1" ht="20.100000000000001" customHeight="1" x14ac:dyDescent="0.3">
      <c r="A18" s="9">
        <v>16</v>
      </c>
      <c r="B18" s="9" t="s">
        <v>50</v>
      </c>
      <c r="C18" s="10" t="s">
        <v>11</v>
      </c>
      <c r="D18" s="10" t="s">
        <v>45</v>
      </c>
      <c r="E18" s="10" t="s">
        <v>51</v>
      </c>
      <c r="F18" s="10">
        <v>84.92</v>
      </c>
      <c r="G18" s="18">
        <v>251000000</v>
      </c>
      <c r="H18" s="24">
        <f t="shared" si="0"/>
        <v>225900000</v>
      </c>
      <c r="I18" s="11">
        <f t="shared" si="0"/>
        <v>203310000</v>
      </c>
      <c r="J18" s="11">
        <f t="shared" si="0"/>
        <v>182979000</v>
      </c>
      <c r="K18" s="11">
        <f t="shared" si="0"/>
        <v>164681100</v>
      </c>
      <c r="L18" s="25">
        <f t="shared" si="0"/>
        <v>148212990</v>
      </c>
      <c r="M18" s="20"/>
      <c r="N18" s="12"/>
      <c r="O18" s="13"/>
      <c r="P18" s="13"/>
      <c r="Q18" s="29" t="s">
        <v>85</v>
      </c>
    </row>
    <row r="19" spans="1:17" s="6" customFormat="1" ht="20.100000000000001" customHeight="1" x14ac:dyDescent="0.3">
      <c r="A19" s="9">
        <v>17</v>
      </c>
      <c r="B19" s="9" t="s">
        <v>60</v>
      </c>
      <c r="C19" s="10" t="s">
        <v>61</v>
      </c>
      <c r="D19" s="10" t="s">
        <v>59</v>
      </c>
      <c r="E19" s="10" t="s">
        <v>62</v>
      </c>
      <c r="F19" s="10">
        <v>84.87</v>
      </c>
      <c r="G19" s="18">
        <v>208000000</v>
      </c>
      <c r="H19" s="24">
        <f t="shared" si="0"/>
        <v>187200000</v>
      </c>
      <c r="I19" s="11">
        <f t="shared" si="0"/>
        <v>168480000</v>
      </c>
      <c r="J19" s="11">
        <f t="shared" si="0"/>
        <v>151632000</v>
      </c>
      <c r="K19" s="11">
        <f t="shared" si="0"/>
        <v>136468800</v>
      </c>
      <c r="L19" s="25">
        <f t="shared" si="0"/>
        <v>122821920</v>
      </c>
      <c r="M19" s="20">
        <v>20000000</v>
      </c>
      <c r="N19" s="12">
        <v>420000</v>
      </c>
      <c r="O19" s="13">
        <v>43623</v>
      </c>
      <c r="P19" s="13">
        <v>44353</v>
      </c>
      <c r="Q19" s="29"/>
    </row>
    <row r="20" spans="1:17" s="6" customFormat="1" ht="20.100000000000001" customHeight="1" x14ac:dyDescent="0.3">
      <c r="A20" s="9">
        <v>18</v>
      </c>
      <c r="B20" s="9" t="s">
        <v>63</v>
      </c>
      <c r="C20" s="10" t="s">
        <v>64</v>
      </c>
      <c r="D20" s="10" t="s">
        <v>65</v>
      </c>
      <c r="E20" s="10" t="s">
        <v>66</v>
      </c>
      <c r="F20" s="10">
        <v>120.16</v>
      </c>
      <c r="G20" s="18">
        <v>230000000</v>
      </c>
      <c r="H20" s="24">
        <f t="shared" si="0"/>
        <v>207000000</v>
      </c>
      <c r="I20" s="11">
        <f t="shared" si="0"/>
        <v>186300000</v>
      </c>
      <c r="J20" s="11">
        <f t="shared" si="0"/>
        <v>167670000</v>
      </c>
      <c r="K20" s="11">
        <f t="shared" si="0"/>
        <v>150903000</v>
      </c>
      <c r="L20" s="25">
        <f t="shared" si="0"/>
        <v>135812700</v>
      </c>
      <c r="M20" s="20">
        <v>10000000</v>
      </c>
      <c r="N20" s="12">
        <v>780000</v>
      </c>
      <c r="O20" s="31">
        <v>43763</v>
      </c>
      <c r="P20" s="31">
        <v>44493</v>
      </c>
      <c r="Q20" s="29" t="s">
        <v>86</v>
      </c>
    </row>
    <row r="21" spans="1:17" s="6" customFormat="1" ht="20.100000000000001" customHeight="1" x14ac:dyDescent="0.3">
      <c r="A21" s="9">
        <v>19</v>
      </c>
      <c r="B21" s="9" t="s">
        <v>67</v>
      </c>
      <c r="C21" s="10" t="s">
        <v>68</v>
      </c>
      <c r="D21" s="10" t="s">
        <v>69</v>
      </c>
      <c r="E21" s="10" t="s">
        <v>70</v>
      </c>
      <c r="F21" s="10">
        <v>84.89</v>
      </c>
      <c r="G21" s="18">
        <v>187500000</v>
      </c>
      <c r="H21" s="24">
        <f t="shared" si="0"/>
        <v>168750000</v>
      </c>
      <c r="I21" s="11">
        <f t="shared" si="0"/>
        <v>151875000</v>
      </c>
      <c r="J21" s="11">
        <f t="shared" si="0"/>
        <v>136687500</v>
      </c>
      <c r="K21" s="11">
        <f t="shared" si="0"/>
        <v>123018750</v>
      </c>
      <c r="L21" s="25">
        <f t="shared" si="0"/>
        <v>110716875</v>
      </c>
      <c r="M21" s="20"/>
      <c r="N21" s="12"/>
      <c r="O21" s="13"/>
      <c r="P21" s="13"/>
      <c r="Q21" s="14" t="s">
        <v>78</v>
      </c>
    </row>
    <row r="22" spans="1:17" s="6" customFormat="1" ht="20.100000000000001" customHeight="1" x14ac:dyDescent="0.3">
      <c r="A22" s="9">
        <v>20</v>
      </c>
      <c r="B22" s="9" t="s">
        <v>71</v>
      </c>
      <c r="C22" s="10" t="s">
        <v>72</v>
      </c>
      <c r="D22" s="10" t="s">
        <v>73</v>
      </c>
      <c r="E22" s="10" t="s">
        <v>74</v>
      </c>
      <c r="F22" s="10">
        <v>84.94</v>
      </c>
      <c r="G22" s="18">
        <v>173000000</v>
      </c>
      <c r="H22" s="24">
        <f t="shared" si="0"/>
        <v>155700000</v>
      </c>
      <c r="I22" s="11">
        <f t="shared" si="0"/>
        <v>140130000</v>
      </c>
      <c r="J22" s="11">
        <f t="shared" si="0"/>
        <v>126117000</v>
      </c>
      <c r="K22" s="11">
        <f t="shared" si="0"/>
        <v>113505300</v>
      </c>
      <c r="L22" s="25">
        <f t="shared" si="0"/>
        <v>102154770</v>
      </c>
      <c r="M22" s="20">
        <v>96300000</v>
      </c>
      <c r="N22" s="12">
        <v>250000</v>
      </c>
      <c r="O22" s="13">
        <v>43586</v>
      </c>
      <c r="P22" s="13">
        <v>44316</v>
      </c>
      <c r="Q22" s="14"/>
    </row>
    <row r="23" spans="1:17" s="6" customFormat="1" ht="33" x14ac:dyDescent="0.3">
      <c r="A23" s="9">
        <v>21</v>
      </c>
      <c r="B23" s="9" t="s">
        <v>53</v>
      </c>
      <c r="C23" s="10" t="s">
        <v>52</v>
      </c>
      <c r="D23" s="10" t="s">
        <v>54</v>
      </c>
      <c r="E23" s="10" t="s">
        <v>55</v>
      </c>
      <c r="F23" s="10">
        <v>135.82</v>
      </c>
      <c r="G23" s="18">
        <v>494500000</v>
      </c>
      <c r="H23" s="24">
        <f t="shared" si="0"/>
        <v>445050000</v>
      </c>
      <c r="I23" s="11">
        <f t="shared" si="0"/>
        <v>400545000</v>
      </c>
      <c r="J23" s="11">
        <f t="shared" si="0"/>
        <v>360490500</v>
      </c>
      <c r="K23" s="11">
        <f t="shared" si="0"/>
        <v>324441450</v>
      </c>
      <c r="L23" s="25">
        <f t="shared" si="0"/>
        <v>291997305</v>
      </c>
      <c r="M23" s="20">
        <v>30000000</v>
      </c>
      <c r="N23" s="12">
        <v>1265000</v>
      </c>
      <c r="O23" s="31">
        <v>43216</v>
      </c>
      <c r="P23" s="13">
        <v>43946</v>
      </c>
      <c r="Q23" s="16" t="s">
        <v>76</v>
      </c>
    </row>
    <row r="24" spans="1:17" s="6" customFormat="1" ht="20.100000000000001" customHeight="1" thickBot="1" x14ac:dyDescent="0.35">
      <c r="A24" s="9">
        <v>22</v>
      </c>
      <c r="B24" s="9" t="s">
        <v>56</v>
      </c>
      <c r="C24" s="10" t="s">
        <v>52</v>
      </c>
      <c r="D24" s="10" t="s">
        <v>57</v>
      </c>
      <c r="E24" s="10" t="s">
        <v>58</v>
      </c>
      <c r="F24" s="10">
        <v>85.87</v>
      </c>
      <c r="G24" s="18">
        <v>244000000</v>
      </c>
      <c r="H24" s="26">
        <f t="shared" si="0"/>
        <v>219600000</v>
      </c>
      <c r="I24" s="27">
        <f t="shared" si="0"/>
        <v>197640000</v>
      </c>
      <c r="J24" s="27">
        <f t="shared" si="0"/>
        <v>177876000</v>
      </c>
      <c r="K24" s="27">
        <f t="shared" si="0"/>
        <v>160088400</v>
      </c>
      <c r="L24" s="28">
        <f t="shared" si="0"/>
        <v>144079560</v>
      </c>
      <c r="M24" s="20">
        <v>93600000</v>
      </c>
      <c r="N24" s="12">
        <v>317200</v>
      </c>
      <c r="O24" s="13">
        <v>43579</v>
      </c>
      <c r="P24" s="13">
        <v>44309</v>
      </c>
      <c r="Q24" s="14"/>
    </row>
  </sheetData>
  <mergeCells count="1">
    <mergeCell ref="A1:Q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</vt:lpstr>
      <vt:lpstr>공고!Print_Area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</cp:lastModifiedBy>
  <cp:lastPrinted>2020-08-11T06:25:13Z</cp:lastPrinted>
  <dcterms:created xsi:type="dcterms:W3CDTF">2020-07-03T04:47:44Z</dcterms:created>
  <dcterms:modified xsi:type="dcterms:W3CDTF">2020-08-13T05:12:43Z</dcterms:modified>
</cp:coreProperties>
</file>